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1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0" authorId="0">
      <text>
        <r>
          <rPr>
            <sz val="9"/>
            <rFont val="宋体"/>
            <charset val="134"/>
          </rPr>
          <t xml:space="preserve">尾款，第一笔22年12月付。
T形扶手148*18+148*8
洗浴椅178*18+178*10
防滑垫380
床扶手178*5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sz val="9"/>
            <rFont val="宋体"/>
            <charset val="134"/>
          </rPr>
          <t xml:space="preserve">尾款，第一笔22年12月付。
T形扶手148*18+148*8
洗浴椅178*18+178*10
防滑垫380
床扶手178*5
</t>
        </r>
      </text>
    </comment>
  </commentList>
</comments>
</file>

<file path=xl/sharedStrings.xml><?xml version="1.0" encoding="utf-8"?>
<sst xmlns="http://schemas.openxmlformats.org/spreadsheetml/2006/main" count="37" uniqueCount="20">
  <si>
    <t>都杨居家（上门服务）2022-2023年支出明细</t>
  </si>
  <si>
    <t>合同期：</t>
  </si>
  <si>
    <t>合同金额：</t>
  </si>
  <si>
    <t>人数：</t>
  </si>
  <si>
    <t>元/年</t>
  </si>
  <si>
    <t>合计</t>
  </si>
  <si>
    <t>工资</t>
  </si>
  <si>
    <t>绩效</t>
  </si>
  <si>
    <t>社保</t>
  </si>
  <si>
    <t>公积金</t>
  </si>
  <si>
    <t>福利</t>
  </si>
  <si>
    <t>人员薪酬合计</t>
  </si>
  <si>
    <t>活动物资</t>
  </si>
  <si>
    <t>交通费</t>
  </si>
  <si>
    <t>宣传费</t>
  </si>
  <si>
    <t>误餐费</t>
  </si>
  <si>
    <t>办公费</t>
  </si>
  <si>
    <t>活动成本合计</t>
  </si>
  <si>
    <t>都杨居家（上门服务）2024年支出明细</t>
  </si>
  <si>
    <t>元/人/年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</si>
</sst>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F7" sqref="F7"/>
    </sheetView>
  </sheetViews>
  <sheetFormatPr defaultColWidth="9" defaultRowHeight="13.5"/>
  <cols>
    <col min="2" max="2" width="11.75" style="2" customWidth="1"/>
    <col min="3" max="3" width="10.375" customWidth="1"/>
    <col min="4" max="5" width="11.5" customWidth="1"/>
    <col min="6" max="11" width="10.375" customWidth="1"/>
    <col min="12" max="14" width="11.5" customWidth="1"/>
  </cols>
  <sheetData>
    <row r="1" ht="18.7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25" spans="1:15">
      <c r="A2" s="4" t="s">
        <v>1</v>
      </c>
      <c r="B2" s="5">
        <v>44896</v>
      </c>
      <c r="C2" s="5">
        <v>45626</v>
      </c>
      <c r="E2" s="4" t="s">
        <v>2</v>
      </c>
      <c r="F2" s="4">
        <v>262380</v>
      </c>
      <c r="G2" s="4" t="s">
        <v>3</v>
      </c>
      <c r="H2" s="4">
        <v>8</v>
      </c>
      <c r="I2" s="4"/>
      <c r="J2" s="4">
        <f>F2/2</f>
        <v>131190</v>
      </c>
      <c r="K2" s="4" t="s">
        <v>4</v>
      </c>
      <c r="L2" s="4"/>
      <c r="M2" s="4"/>
      <c r="N2" s="4"/>
      <c r="O2" s="4"/>
    </row>
    <row r="3" s="1" customFormat="1" ht="14.25" spans="1:15">
      <c r="A3" s="6"/>
      <c r="B3" s="7">
        <v>44896</v>
      </c>
      <c r="C3" s="7">
        <v>44927</v>
      </c>
      <c r="D3" s="7">
        <v>44958</v>
      </c>
      <c r="E3" s="7">
        <v>44986</v>
      </c>
      <c r="F3" s="7">
        <v>45017</v>
      </c>
      <c r="G3" s="7">
        <v>45047</v>
      </c>
      <c r="H3" s="7">
        <v>45078</v>
      </c>
      <c r="I3" s="7">
        <v>45108</v>
      </c>
      <c r="J3" s="7">
        <v>45139</v>
      </c>
      <c r="K3" s="7">
        <v>45170</v>
      </c>
      <c r="L3" s="7">
        <v>45200</v>
      </c>
      <c r="M3" s="7">
        <v>45231</v>
      </c>
      <c r="N3" s="7">
        <v>45261</v>
      </c>
      <c r="O3" s="6" t="s">
        <v>5</v>
      </c>
    </row>
    <row r="4" s="1" customFormat="1" ht="23" customHeight="1" spans="1:15">
      <c r="A4" s="6" t="s">
        <v>6</v>
      </c>
      <c r="B4" s="6">
        <v>1800</v>
      </c>
      <c r="C4" s="6">
        <v>4790</v>
      </c>
      <c r="D4" s="6">
        <v>5015</v>
      </c>
      <c r="E4" s="6">
        <v>4335</v>
      </c>
      <c r="F4" s="6">
        <v>4500</v>
      </c>
      <c r="G4" s="6">
        <v>5100</v>
      </c>
      <c r="H4" s="6">
        <v>5100</v>
      </c>
      <c r="I4" s="6">
        <v>5070</v>
      </c>
      <c r="J4" s="6">
        <v>4785</v>
      </c>
      <c r="K4" s="6">
        <v>4800</v>
      </c>
      <c r="L4" s="6">
        <v>4800</v>
      </c>
      <c r="M4" s="6">
        <v>5100</v>
      </c>
      <c r="N4" s="6">
        <v>5100</v>
      </c>
      <c r="O4" s="6">
        <f t="shared" ref="O4:O8" si="0">SUM(C4:N4)</f>
        <v>58495</v>
      </c>
    </row>
    <row r="5" s="1" customFormat="1" ht="23" customHeight="1" spans="1:15">
      <c r="A5" s="6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0</v>
      </c>
    </row>
    <row r="6" s="1" customFormat="1" ht="23" customHeight="1" spans="1:15">
      <c r="A6" s="6" t="s">
        <v>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</row>
    <row r="7" s="1" customFormat="1" ht="23" customHeight="1" spans="1:15">
      <c r="A7" s="6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0</v>
      </c>
    </row>
    <row r="8" s="1" customFormat="1" ht="23" customHeight="1" spans="1:15">
      <c r="A8" s="6" t="s">
        <v>10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f t="shared" si="0"/>
        <v>0</v>
      </c>
    </row>
    <row r="9" s="1" customFormat="1" ht="28.5" spans="1:15">
      <c r="A9" s="8" t="s">
        <v>11</v>
      </c>
      <c r="B9" s="9">
        <f>SUM(B4:B8)</f>
        <v>1800</v>
      </c>
      <c r="C9" s="9">
        <f t="shared" ref="C9:O9" si="1">SUM(C4:C8)</f>
        <v>4790</v>
      </c>
      <c r="D9" s="9">
        <f t="shared" si="1"/>
        <v>5015</v>
      </c>
      <c r="E9" s="9">
        <f t="shared" si="1"/>
        <v>4335</v>
      </c>
      <c r="F9" s="9">
        <f t="shared" si="1"/>
        <v>4500</v>
      </c>
      <c r="G9" s="9">
        <f t="shared" si="1"/>
        <v>5100</v>
      </c>
      <c r="H9" s="9">
        <f t="shared" si="1"/>
        <v>5100</v>
      </c>
      <c r="I9" s="9">
        <f t="shared" si="1"/>
        <v>5070</v>
      </c>
      <c r="J9" s="9">
        <f t="shared" si="1"/>
        <v>4785</v>
      </c>
      <c r="K9" s="9">
        <f t="shared" si="1"/>
        <v>4800</v>
      </c>
      <c r="L9" s="9">
        <f t="shared" si="1"/>
        <v>4800</v>
      </c>
      <c r="M9" s="9">
        <f t="shared" si="1"/>
        <v>5100</v>
      </c>
      <c r="N9" s="9">
        <f t="shared" si="1"/>
        <v>5100</v>
      </c>
      <c r="O9" s="9">
        <f t="shared" si="1"/>
        <v>58495</v>
      </c>
    </row>
    <row r="10" s="1" customFormat="1" ht="23" customHeight="1" spans="1:15">
      <c r="A10" s="6" t="s">
        <v>12</v>
      </c>
      <c r="B10" s="6">
        <v>2670</v>
      </c>
      <c r="C10" s="6">
        <v>7432</v>
      </c>
      <c r="E10" s="6"/>
      <c r="F10" s="6"/>
      <c r="G10" s="6"/>
      <c r="H10" s="6"/>
      <c r="I10" s="6"/>
      <c r="J10" s="6"/>
      <c r="K10" s="6">
        <v>5520</v>
      </c>
      <c r="L10" s="6"/>
      <c r="M10" s="6"/>
      <c r="N10" s="6"/>
      <c r="O10" s="6">
        <f t="shared" ref="O10:O14" si="2">SUM(C10:N10)</f>
        <v>12952</v>
      </c>
    </row>
    <row r="11" s="1" customFormat="1" ht="23" customHeight="1" spans="1:15">
      <c r="A11" s="6" t="s">
        <v>13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2"/>
        <v>0</v>
      </c>
    </row>
    <row r="12" s="1" customFormat="1" ht="23" customHeight="1" spans="1:15">
      <c r="A12" s="6" t="s">
        <v>14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f t="shared" si="2"/>
        <v>0</v>
      </c>
    </row>
    <row r="13" s="1" customFormat="1" ht="23" customHeight="1" spans="1:15">
      <c r="A13" s="6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2"/>
        <v>0</v>
      </c>
    </row>
    <row r="14" s="1" customFormat="1" ht="23" customHeight="1" spans="1:15">
      <c r="A14" s="6" t="s">
        <v>16</v>
      </c>
      <c r="B14" s="6">
        <v>4.5</v>
      </c>
      <c r="C14" s="6">
        <v>1313</v>
      </c>
      <c r="D14" s="6"/>
      <c r="E14" s="6"/>
      <c r="F14" s="6"/>
      <c r="G14" s="6"/>
      <c r="I14" s="6"/>
      <c r="J14" s="6"/>
      <c r="K14" s="6"/>
      <c r="L14" s="6"/>
      <c r="M14" s="6"/>
      <c r="N14" s="6"/>
      <c r="O14" s="6">
        <f t="shared" si="2"/>
        <v>1313</v>
      </c>
    </row>
    <row r="15" s="1" customFormat="1" ht="28.5" spans="1:15">
      <c r="A15" s="8" t="s">
        <v>17</v>
      </c>
      <c r="B15" s="9">
        <f>SUM(B10:B14)</f>
        <v>2674.5</v>
      </c>
      <c r="C15" s="9">
        <f t="shared" ref="C15:G15" si="3">SUM(C10:C14)</f>
        <v>8745</v>
      </c>
      <c r="D15" s="9">
        <f t="shared" si="3"/>
        <v>0</v>
      </c>
      <c r="E15" s="9">
        <f t="shared" si="3"/>
        <v>0</v>
      </c>
      <c r="F15" s="9">
        <f t="shared" si="3"/>
        <v>0</v>
      </c>
      <c r="G15" s="9">
        <f t="shared" si="3"/>
        <v>0</v>
      </c>
      <c r="H15" s="9">
        <f>SUM(H10:H13)</f>
        <v>0</v>
      </c>
      <c r="I15" s="9">
        <f t="shared" ref="I15:O15" si="4">SUM(I10:I14)</f>
        <v>0</v>
      </c>
      <c r="J15" s="9">
        <f t="shared" si="4"/>
        <v>0</v>
      </c>
      <c r="K15" s="9">
        <f t="shared" si="4"/>
        <v>5520</v>
      </c>
      <c r="L15" s="9">
        <f t="shared" si="4"/>
        <v>0</v>
      </c>
      <c r="M15" s="9">
        <f t="shared" si="4"/>
        <v>0</v>
      </c>
      <c r="N15" s="9">
        <f t="shared" si="4"/>
        <v>0</v>
      </c>
      <c r="O15" s="9">
        <f t="shared" si="4"/>
        <v>14265</v>
      </c>
    </row>
  </sheetData>
  <mergeCells count="1">
    <mergeCell ref="A1:O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15" sqref="N15"/>
    </sheetView>
  </sheetViews>
  <sheetFormatPr defaultColWidth="9" defaultRowHeight="13.5"/>
  <cols>
    <col min="1" max="1" width="9" style="2"/>
    <col min="2" max="2" width="14" style="2" customWidth="1"/>
    <col min="3" max="3" width="11.375" style="2" customWidth="1"/>
    <col min="4" max="4" width="12.5" style="2" customWidth="1"/>
    <col min="5" max="5" width="12.25" style="2" customWidth="1"/>
    <col min="6" max="6" width="12.125" style="2" customWidth="1"/>
    <col min="7" max="7" width="11.25" style="2" customWidth="1"/>
    <col min="8" max="8" width="10.875" style="2" customWidth="1"/>
    <col min="9" max="9" width="12.125" style="2" customWidth="1"/>
    <col min="10" max="10" width="11.875" style="2" customWidth="1"/>
    <col min="11" max="11" width="10.5" style="2" customWidth="1"/>
    <col min="12" max="12" width="12.75" style="2" customWidth="1"/>
    <col min="13" max="13" width="11.75" style="2" customWidth="1"/>
    <col min="14" max="14" width="10.375" style="2" customWidth="1"/>
  </cols>
  <sheetData>
    <row r="1" ht="18.75" spans="1:14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25" spans="1:14">
      <c r="A2" s="4" t="s">
        <v>1</v>
      </c>
      <c r="B2" s="5">
        <v>44896</v>
      </c>
      <c r="C2" s="5">
        <v>45626</v>
      </c>
      <c r="D2" s="4" t="s">
        <v>2</v>
      </c>
      <c r="E2" s="4">
        <v>262380</v>
      </c>
      <c r="F2" s="4" t="s">
        <v>3</v>
      </c>
      <c r="G2" s="4">
        <v>8</v>
      </c>
      <c r="H2" s="4"/>
      <c r="I2" s="4">
        <f>E2/2</f>
        <v>131190</v>
      </c>
      <c r="J2" s="4" t="s">
        <v>4</v>
      </c>
      <c r="K2" s="4"/>
      <c r="L2" s="4">
        <f>I2/G2</f>
        <v>16398.75</v>
      </c>
      <c r="M2" s="4" t="s">
        <v>19</v>
      </c>
      <c r="N2" s="4"/>
    </row>
    <row r="3" s="1" customFormat="1" ht="14.25" spans="1:14">
      <c r="A3" s="6"/>
      <c r="B3" s="7">
        <v>45292</v>
      </c>
      <c r="C3" s="7">
        <v>45323</v>
      </c>
      <c r="D3" s="7">
        <v>45352</v>
      </c>
      <c r="E3" s="7">
        <v>45383</v>
      </c>
      <c r="F3" s="7">
        <v>45413</v>
      </c>
      <c r="G3" s="7">
        <v>45444</v>
      </c>
      <c r="H3" s="7">
        <v>45474</v>
      </c>
      <c r="I3" s="7">
        <v>45505</v>
      </c>
      <c r="J3" s="7">
        <v>45536</v>
      </c>
      <c r="K3" s="7">
        <v>45566</v>
      </c>
      <c r="L3" s="7">
        <v>45597</v>
      </c>
      <c r="M3" s="7">
        <v>45627</v>
      </c>
      <c r="N3" s="6" t="s">
        <v>5</v>
      </c>
    </row>
    <row r="4" s="1" customFormat="1" ht="23" customHeight="1" spans="1:14">
      <c r="A4" s="6" t="s">
        <v>6</v>
      </c>
      <c r="B4" s="6">
        <v>5100</v>
      </c>
      <c r="C4" s="6">
        <v>5025</v>
      </c>
      <c r="D4" s="6">
        <v>5175</v>
      </c>
      <c r="E4" s="6">
        <v>5025</v>
      </c>
      <c r="F4" s="6">
        <v>5295</v>
      </c>
      <c r="G4" s="6">
        <v>5235</v>
      </c>
      <c r="H4" s="6">
        <v>5190</v>
      </c>
      <c r="I4" s="6">
        <v>5175</v>
      </c>
      <c r="J4" s="6">
        <v>5055</v>
      </c>
      <c r="K4" s="6"/>
      <c r="L4" s="6"/>
      <c r="M4" s="6"/>
      <c r="N4" s="6">
        <f t="shared" ref="N4:N8" si="0">SUM(B4:M4)</f>
        <v>46275</v>
      </c>
    </row>
    <row r="5" s="1" customFormat="1" ht="23" customHeight="1" spans="1:14">
      <c r="A5" s="6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>
        <f t="shared" si="0"/>
        <v>0</v>
      </c>
    </row>
    <row r="6" s="1" customFormat="1" ht="23" customHeight="1" spans="1:14">
      <c r="A6" s="6" t="s">
        <v>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>
        <f t="shared" si="0"/>
        <v>0</v>
      </c>
    </row>
    <row r="7" s="1" customFormat="1" ht="23" customHeight="1" spans="1:14">
      <c r="A7" s="6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f t="shared" si="0"/>
        <v>0</v>
      </c>
    </row>
    <row r="8" s="1" customFormat="1" ht="23" customHeight="1" spans="1:14">
      <c r="A8" s="6" t="s">
        <v>10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>
        <f t="shared" si="0"/>
        <v>0</v>
      </c>
    </row>
    <row r="9" s="1" customFormat="1" ht="28.5" spans="1:14">
      <c r="A9" s="8" t="s">
        <v>11</v>
      </c>
      <c r="B9" s="9">
        <f t="shared" ref="B9:N9" si="1">SUM(B4:B8)</f>
        <v>5100</v>
      </c>
      <c r="C9" s="9">
        <f t="shared" si="1"/>
        <v>5025</v>
      </c>
      <c r="D9" s="9">
        <f t="shared" si="1"/>
        <v>5175</v>
      </c>
      <c r="E9" s="9">
        <f t="shared" si="1"/>
        <v>5025</v>
      </c>
      <c r="F9" s="9">
        <f t="shared" si="1"/>
        <v>5295</v>
      </c>
      <c r="G9" s="9">
        <f t="shared" si="1"/>
        <v>5235</v>
      </c>
      <c r="H9" s="9">
        <f t="shared" si="1"/>
        <v>5190</v>
      </c>
      <c r="I9" s="9">
        <f t="shared" si="1"/>
        <v>5175</v>
      </c>
      <c r="J9" s="9">
        <f t="shared" si="1"/>
        <v>5055</v>
      </c>
      <c r="K9" s="9">
        <f t="shared" si="1"/>
        <v>0</v>
      </c>
      <c r="L9" s="9">
        <f t="shared" si="1"/>
        <v>0</v>
      </c>
      <c r="M9" s="9">
        <f t="shared" si="1"/>
        <v>0</v>
      </c>
      <c r="N9" s="9">
        <f t="shared" si="1"/>
        <v>46275</v>
      </c>
    </row>
    <row r="10" s="1" customFormat="1" ht="23" customHeight="1" spans="1:14">
      <c r="A10" s="6" t="s">
        <v>12</v>
      </c>
      <c r="B10" s="6"/>
      <c r="C10" s="1">
        <v>1000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 t="shared" ref="N10:N14" si="2">SUM(B10:M10)</f>
        <v>1000</v>
      </c>
    </row>
    <row r="11" s="1" customFormat="1" ht="23" customHeight="1" spans="1:14">
      <c r="A11" s="6" t="s">
        <v>13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f t="shared" si="2"/>
        <v>0</v>
      </c>
    </row>
    <row r="12" s="1" customFormat="1" ht="23" customHeight="1" spans="1:14">
      <c r="A12" s="6" t="s">
        <v>14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 t="shared" si="2"/>
        <v>0</v>
      </c>
    </row>
    <row r="13" s="1" customFormat="1" ht="23" customHeight="1" spans="1:14">
      <c r="A13" s="6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f t="shared" si="2"/>
        <v>0</v>
      </c>
    </row>
    <row r="14" s="1" customFormat="1" ht="23" customHeight="1" spans="1:14">
      <c r="A14" s="6" t="s">
        <v>16</v>
      </c>
      <c r="B14" s="6"/>
      <c r="C14" s="6"/>
      <c r="D14" s="6"/>
      <c r="E14" s="6"/>
      <c r="F14" s="6"/>
      <c r="G14" s="1"/>
      <c r="H14" s="6"/>
      <c r="I14" s="6"/>
      <c r="J14" s="6"/>
      <c r="K14" s="6"/>
      <c r="L14" s="6"/>
      <c r="M14" s="6"/>
      <c r="N14" s="6">
        <f t="shared" si="2"/>
        <v>0</v>
      </c>
    </row>
    <row r="15" s="1" customFormat="1" ht="28.5" spans="1:14">
      <c r="A15" s="8" t="s">
        <v>17</v>
      </c>
      <c r="B15" s="9">
        <f t="shared" ref="B15:F15" si="3">SUM(B10:B14)</f>
        <v>0</v>
      </c>
      <c r="C15" s="9">
        <f t="shared" si="3"/>
        <v>1000</v>
      </c>
      <c r="D15" s="9">
        <f t="shared" si="3"/>
        <v>0</v>
      </c>
      <c r="E15" s="9">
        <f t="shared" si="3"/>
        <v>0</v>
      </c>
      <c r="F15" s="9">
        <f t="shared" si="3"/>
        <v>0</v>
      </c>
      <c r="G15" s="9">
        <f>SUM(G10:G13)</f>
        <v>0</v>
      </c>
      <c r="H15" s="9">
        <f t="shared" ref="H15:N15" si="4">SUM(H10:H14)</f>
        <v>0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0</v>
      </c>
      <c r="M15" s="9">
        <f t="shared" si="4"/>
        <v>0</v>
      </c>
      <c r="N15" s="9">
        <f t="shared" si="4"/>
        <v>1000</v>
      </c>
    </row>
  </sheetData>
  <mergeCells count="1">
    <mergeCell ref="A1:N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昙花.</cp:lastModifiedBy>
  <dcterms:created xsi:type="dcterms:W3CDTF">2024-11-05T06:20:56Z</dcterms:created>
  <dcterms:modified xsi:type="dcterms:W3CDTF">2024-11-05T06:25:29Z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345CC28DC6B548CA8BB05B66148D70FF_11</vt:lpwstr>
  </property>
  <property fmtid="{D5CDD505-2E9C-101B-9397-08002B2CF9AE}" pid="3" name="KSOProductBuildVer">
    <vt:lpwstr>2052-12.1.0.18608</vt:lpwstr>
  </property>
</Properties>
</file>